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5480" windowHeight="10740" activeTab="0"/>
  </bookViews>
  <sheets>
    <sheet name="Sheet1" sheetId="1" r:id="rId1"/>
    <sheet name="Sheet2" sheetId="2" r:id="rId2"/>
    <sheet name="Sheet3" sheetId="3" r:id="rId3"/>
  </sheets>
  <definedNames>
    <definedName name="ctrl">'Sheet1'!$E$26:$E$121</definedName>
    <definedName name="data">'Sheet1'!$A$26:$D$124</definedName>
    <definedName name="intercept">'Sheet1'!$H$31</definedName>
    <definedName name="npoints">'Sheet1'!$E$25</definedName>
    <definedName name="params">'Sheet1'!$H$31:$M$31</definedName>
    <definedName name="slope">'Sheet1'!$J$31</definedName>
    <definedName name="xdata">'Sheet1'!$A$26:$A$118</definedName>
    <definedName name="xerrors">'Sheet1'!$B$26:$B$118</definedName>
    <definedName name="ydata">'Sheet1'!$C$26:$C$118</definedName>
    <definedName name="yerrors">'Sheet1'!$D$26:$D$118</definedName>
    <definedName name="yfit">'Sheet1'!$F$26:$F$118</definedName>
  </definedNames>
  <calcPr fullCalcOnLoad="1"/>
</workbook>
</file>

<file path=xl/sharedStrings.xml><?xml version="1.0" encoding="utf-8"?>
<sst xmlns="http://schemas.openxmlformats.org/spreadsheetml/2006/main" count="35" uniqueCount="35">
  <si>
    <t>x</t>
  </si>
  <si>
    <t>y</t>
  </si>
  <si>
    <t>Δεδομένα</t>
  </si>
  <si>
    <t>σΑ</t>
  </si>
  <si>
    <t>σΒ</t>
  </si>
  <si>
    <t>q</t>
  </si>
  <si>
    <t>yfit(x)</t>
  </si>
  <si>
    <t>Πρόγραμμα γραμμικής προσαρμογής δεδομένων.  Ευθεία προσαρμογής y=A+Bx. Στα αποτελέσματα περιλαμβάνονται και οι αβεβαιότητες των Α και Β, σΑ και σΒ αντιστοίχως</t>
  </si>
  <si>
    <t>Β: κλίση</t>
  </si>
  <si>
    <t>A:διατομή</t>
  </si>
  <si>
    <r>
      <t>χ</t>
    </r>
    <r>
      <rPr>
        <b/>
        <vertAlign val="superscript"/>
        <sz val="10"/>
        <color indexed="52"/>
        <rFont val="Arial"/>
        <family val="2"/>
      </rPr>
      <t>2</t>
    </r>
  </si>
  <si>
    <t xml:space="preserve">Βάλτε τα δεδομένα σας στον κιτρινο χώρο και πιέστε </t>
  </si>
  <si>
    <t>W. H. Press, S.A. Teukolsky, W.T. Vetterling &amp; B. R. Flannery (Cambridge Univ. Press, Cambridge, 1992)</t>
  </si>
  <si>
    <t>Εργ. Φυσικής ΙΙ - Επιμέλεια Θ. Τζούρος, Π. Τζανετάκης, Ι. Τσάμπος 10/11/2006</t>
  </si>
  <si>
    <t>το παρακάτω κουμπί. Η στήλη Ε να μην πειραχθεί.</t>
  </si>
  <si>
    <t>http://users.physics.uoc.gr/~ngick/ccMacros/</t>
  </si>
  <si>
    <t>Προσοχή! Το πρόγραμμα χρησιμοποιεί κώδικα μακροεντολών και για να τρέξει σωστά θα πρέπει να έχει δοθεί στο Excel το σωστό επίπεδο ασφάλειας.</t>
  </si>
  <si>
    <t>Δx</t>
  </si>
  <si>
    <t>Δy</t>
  </si>
  <si>
    <t>Εάν έχετε λιγότερα σημεία σβήστε τις επιπλέον γραμμές και επιβεβαιώστε ότι το σωστό Πλήθος σημείων αναγράφεται στον αντίστοιχο κελλί.</t>
  </si>
  <si>
    <t>Εάν έχετε περισσότερα σημεία προσθέστε επιπλέον γραμμές και επιβεβαιώστε ότι το σωστό Πλήθος σημείων αναγράφεται στον αντίστοιχο κελλί.</t>
  </si>
  <si>
    <t>Στο παρακατω παράδειγμα υπολογίζονται τα Α και Β καθώς και τα σφάλματα τους σΑ και σΒ για μια σειρά από 13 σημεία {x,y} με τα σφάλματα τους {Δx, Δy}.</t>
  </si>
  <si>
    <t xml:space="preserve">Σώστε το αρχείο linfitexy.xls αυτό σε ένα νέο αρχείο με άλλο όνομα ώστε να μην χάσετε το πρωτότυπο αν κάνετε κάποιο λάθος. </t>
  </si>
  <si>
    <t xml:space="preserve">Μετά πηγαίνετε στο νέο αρχείο και αντικαταστήστε τα υπάρχοντα δεδομένα με τα δικά σας δεδομένα στον αντίστοιχο πίνακα δεδομένων. </t>
  </si>
  <si>
    <r>
      <t xml:space="preserve">Τέλος όταν ο πίνακας είναι έτοιμος απλώς πατήστε το "κουμπί" </t>
    </r>
    <r>
      <rPr>
        <b/>
        <sz val="10"/>
        <color indexed="52"/>
        <rFont val="Arial"/>
        <family val="2"/>
      </rPr>
      <t>Γραμμική Προσαρμογή</t>
    </r>
    <r>
      <rPr>
        <sz val="10"/>
        <rFont val="Arial"/>
        <family val="0"/>
      </rPr>
      <t xml:space="preserve"> και θα έχετε τα νέα αποτελέσματα της προσαρμογής</t>
    </r>
  </si>
  <si>
    <t>Βασισμένο στο πρόγραμμα FORTRAN fitexy.for του βιβλίου Numerical Recipes in Fortran, 2nd ed.</t>
  </si>
  <si>
    <t>Σημείωση: Τα συνηθισμένα αντίστοιχα προγράμματα χρησιμοποιούνται γιά σφάλμα ΜΟΝΟΝ στον y. Σε αυτό το πρόγραμμα</t>
  </si>
  <si>
    <t>συνυπολογίζεται και το σφάλμα που εισάγει στην διατομή και την κλίση της προσαρμοσμένης ευθείας το επιπλέον σφάλμα στο x.</t>
  </si>
  <si>
    <t>Το γράφημα δείχνει τα σημεία του πίνακα με τα σφάλματα τους και την ευθεία γραμμή της προσαρμογής που έχει κλίση B και διατομή Α.</t>
  </si>
  <si>
    <r>
      <t xml:space="preserve">Εάν έχετε </t>
    </r>
    <r>
      <rPr>
        <b/>
        <sz val="10"/>
        <color indexed="10"/>
        <rFont val="Arial"/>
        <family val="2"/>
      </rPr>
      <t>Windows Vista</t>
    </r>
    <r>
      <rPr>
        <sz val="10"/>
        <color indexed="10"/>
        <rFont val="Arial"/>
        <family val="2"/>
      </rPr>
      <t xml:space="preserve"> τότε κλικάρετε το διπλανό link που δείχνει τι πρέπει να κάνετε!</t>
    </r>
  </si>
  <si>
    <r>
      <t xml:space="preserve">Εάν έχετε </t>
    </r>
    <r>
      <rPr>
        <b/>
        <sz val="10"/>
        <color indexed="10"/>
        <rFont val="Arial"/>
        <family val="2"/>
      </rPr>
      <t>Windows XP</t>
    </r>
    <r>
      <rPr>
        <sz val="10"/>
        <color indexed="10"/>
        <rFont val="Arial"/>
        <family val="2"/>
      </rPr>
      <t xml:space="preserve"> και δεν τρέχει τότε πηγαίνετε εντός του Excel στο </t>
    </r>
    <r>
      <rPr>
        <b/>
        <sz val="10"/>
        <color indexed="10"/>
        <rFont val="Arial"/>
        <family val="2"/>
      </rPr>
      <t>Εργαλεία/Μακροεντολή/Ασφάλεια</t>
    </r>
    <r>
      <rPr>
        <sz val="10"/>
        <color indexed="10"/>
        <rFont val="Arial"/>
        <family val="2"/>
      </rPr>
      <t xml:space="preserve"> και κλικάρετε το </t>
    </r>
    <r>
      <rPr>
        <b/>
        <sz val="10"/>
        <color indexed="10"/>
        <rFont val="Arial"/>
        <family val="2"/>
      </rPr>
      <t>Χαμηλό</t>
    </r>
    <r>
      <rPr>
        <sz val="10"/>
        <color indexed="10"/>
        <rFont val="Arial"/>
        <family val="2"/>
      </rPr>
      <t xml:space="preserve"> (επίπεδο ασφαλείας)</t>
    </r>
  </si>
  <si>
    <t>και στις 2 περιπτώσεις αφού αλλάξετε το επίπεδο ασφαλείας των Excel κλειστε το Excel και ξαναμπέστε για να δουλέψουν όλα σωστά!</t>
  </si>
  <si>
    <r>
      <t>Σημείωση:</t>
    </r>
    <r>
      <rPr>
        <sz val="10"/>
        <color indexed="10"/>
        <rFont val="Arial"/>
        <family val="2"/>
      </rPr>
      <t xml:space="preserve"> Προς το παρόν το αρχείο </t>
    </r>
    <r>
      <rPr>
        <b/>
        <sz val="10"/>
        <color indexed="10"/>
        <rFont val="Arial"/>
        <family val="2"/>
      </rPr>
      <t>linfitexy.xls</t>
    </r>
    <r>
      <rPr>
        <sz val="10"/>
        <color indexed="10"/>
        <rFont val="Arial"/>
        <family val="2"/>
      </rPr>
      <t xml:space="preserve"> για άγνωστους ακόμα λόγους ΔΕΝ φαίνεται να μπορεί να τρέξει σε </t>
    </r>
    <r>
      <rPr>
        <b/>
        <sz val="10"/>
        <color indexed="10"/>
        <rFont val="Arial"/>
        <family val="2"/>
      </rPr>
      <t>OpenOffice</t>
    </r>
    <r>
      <rPr>
        <sz val="10"/>
        <color indexed="10"/>
        <rFont val="Arial"/>
        <family val="2"/>
      </rPr>
      <t>.</t>
    </r>
  </si>
  <si>
    <r>
      <t>LINFITEXY</t>
    </r>
    <r>
      <rPr>
        <sz val="10"/>
        <rFont val="Arial"/>
        <family val="2"/>
      </rPr>
      <t xml:space="preserve"> (τελευταία ενημέρωση 20/10/2009)</t>
    </r>
  </si>
  <si>
    <t>Πρόγραμμα LINFITEXY: προσομοίωση ευθείας σε δεδομένα με σφάλματα όχι μόνο στο y αλλά και στο x με την μέθοδο ελαχίστων τετραγώνων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</si>
</sst>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18">
    <font>
      <sz val="10"/>
      <name val="Arial"/>
      <family val="0"/>
    </font>
    <font>
      <sz val="10"/>
      <color indexed="22"/>
      <name val="Arial"/>
      <family val="0"/>
    </font>
    <font>
      <b/>
      <sz val="10"/>
      <name val="Arial"/>
      <family val="0"/>
    </font>
    <font>
      <sz val="11.5"/>
      <name val="Arial"/>
      <family val="0"/>
    </font>
    <font>
      <sz val="19.75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b/>
      <vertAlign val="superscript"/>
      <sz val="10"/>
      <color indexed="5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b/>
      <sz val="1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5" fillId="4" borderId="0" xfId="20" applyFill="1" applyAlignment="1">
      <alignment horizontal="left"/>
    </xf>
    <xf numFmtId="0" fontId="11" fillId="4" borderId="0" xfId="0" applyFont="1" applyFill="1" applyAlignment="1">
      <alignment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4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left"/>
    </xf>
    <xf numFmtId="0" fontId="11" fillId="6" borderId="0" xfId="0" applyFont="1" applyFill="1" applyAlignment="1">
      <alignment horizontal="left"/>
    </xf>
    <xf numFmtId="0" fontId="11" fillId="6" borderId="0" xfId="0" applyFont="1" applyFill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6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11" fillId="0" borderId="0" xfId="0" applyFont="1" applyAlignment="1">
      <alignment horizontal="right"/>
    </xf>
    <xf numFmtId="0" fontId="17" fillId="6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dxfs count="1"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Y=A+BX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5125"/>
          <c:w val="0.87925"/>
          <c:h val="0.70275"/>
        </c:manualLayout>
      </c:layout>
      <c:scatterChart>
        <c:scatterStyle val="lineMarker"/>
        <c:varyColors val="0"/>
        <c:ser>
          <c:idx val="0"/>
          <c:order val="0"/>
          <c:tx>
            <c:v>data_with_errors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Sheet1!$D$26:$D$37</c:f>
                <c:numCache>
                  <c:ptCount val="12"/>
                  <c:pt idx="0">
                    <c:v>-214.02499999999998</c:v>
                  </c:pt>
                  <c:pt idx="1">
                    <c:v>-190.225</c:v>
                  </c:pt>
                  <c:pt idx="2">
                    <c:v>-153.475</c:v>
                  </c:pt>
                  <c:pt idx="3">
                    <c:v>-103.6</c:v>
                  </c:pt>
                  <c:pt idx="4">
                    <c:v>-51.275</c:v>
                  </c:pt>
                  <c:pt idx="5">
                    <c:v>2.8</c:v>
                  </c:pt>
                  <c:pt idx="6">
                    <c:v>71.225</c:v>
                  </c:pt>
                  <c:pt idx="7">
                    <c:v>108.5</c:v>
                  </c:pt>
                  <c:pt idx="8">
                    <c:v>156.975</c:v>
                  </c:pt>
                  <c:pt idx="9">
                    <c:v>195.125</c:v>
                  </c:pt>
                  <c:pt idx="10">
                    <c:v>216.64999999999998</c:v>
                  </c:pt>
                  <c:pt idx="11">
                    <c:v>315</c:v>
                  </c:pt>
                </c:numCache>
              </c:numRef>
            </c:plus>
            <c:minus>
              <c:numRef>
                <c:f>Sheet1!$D$26:$D$37</c:f>
                <c:numCache>
                  <c:ptCount val="12"/>
                  <c:pt idx="0">
                    <c:v>-214.02499999999998</c:v>
                  </c:pt>
                  <c:pt idx="1">
                    <c:v>-190.225</c:v>
                  </c:pt>
                  <c:pt idx="2">
                    <c:v>-153.475</c:v>
                  </c:pt>
                  <c:pt idx="3">
                    <c:v>-103.6</c:v>
                  </c:pt>
                  <c:pt idx="4">
                    <c:v>-51.275</c:v>
                  </c:pt>
                  <c:pt idx="5">
                    <c:v>2.8</c:v>
                  </c:pt>
                  <c:pt idx="6">
                    <c:v>71.225</c:v>
                  </c:pt>
                  <c:pt idx="7">
                    <c:v>108.5</c:v>
                  </c:pt>
                  <c:pt idx="8">
                    <c:v>156.975</c:v>
                  </c:pt>
                  <c:pt idx="9">
                    <c:v>195.125</c:v>
                  </c:pt>
                  <c:pt idx="10">
                    <c:v>216.64999999999998</c:v>
                  </c:pt>
                  <c:pt idx="11">
                    <c:v>315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Lit>
            </c:plus>
            <c:minus>
              <c:numLit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Lit>
            </c:minus>
            <c:noEndCap val="0"/>
          </c:errBars>
          <c:xVal>
            <c:numRef>
              <c:f>Sheet1!$A$26:$A$37</c:f>
              <c:numCache/>
            </c:numRef>
          </c:xVal>
          <c:yVal>
            <c:numRef>
              <c:f>Sheet1!$C$26:$C$37</c:f>
              <c:numCache/>
            </c:numRef>
          </c:yVal>
          <c:smooth val="0"/>
        </c:ser>
        <c:ser>
          <c:idx val="1"/>
          <c:order val="1"/>
          <c:tx>
            <c:v>fit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Sheet1!$A$26:$A$37</c:f>
              <c:numCache/>
            </c:numRef>
          </c:xVal>
          <c:yVal>
            <c:numRef>
              <c:f>Sheet1!$F$26:$F$37</c:f>
              <c:numCache/>
            </c:numRef>
          </c:yVal>
          <c:smooth val="0"/>
        </c:ser>
        <c:axId val="24814290"/>
        <c:axId val="22002019"/>
      </c:scatterChart>
      <c:valAx>
        <c:axId val="24814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002019"/>
        <c:crosses val="autoZero"/>
        <c:crossBetween val="midCat"/>
        <c:dispUnits/>
      </c:valAx>
      <c:valAx>
        <c:axId val="22002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8142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26</xdr:row>
      <xdr:rowOff>19050</xdr:rowOff>
    </xdr:from>
    <xdr:to>
      <xdr:col>11</xdr:col>
      <xdr:colOff>628650</xdr:colOff>
      <xdr:row>28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4800600"/>
          <a:ext cx="3067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32</xdr:row>
      <xdr:rowOff>57150</xdr:rowOff>
    </xdr:from>
    <xdr:to>
      <xdr:col>14</xdr:col>
      <xdr:colOff>590550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3362325" y="5829300"/>
        <a:ext cx="49720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ers.physics.uoc.gr/~ngick/ccMacro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21"/>
  <sheetViews>
    <sheetView tabSelected="1" workbookViewId="0" topLeftCell="A1">
      <selection activeCell="R10" sqref="R10"/>
    </sheetView>
  </sheetViews>
  <sheetFormatPr defaultColWidth="9.140625" defaultRowHeight="12.75"/>
  <cols>
    <col min="1" max="3" width="9.140625" style="3" customWidth="1"/>
    <col min="4" max="4" width="10.140625" style="3" customWidth="1"/>
    <col min="5" max="5" width="0" style="0" hidden="1" customWidth="1"/>
    <col min="7" max="7" width="5.8515625" style="0" customWidth="1"/>
    <col min="12" max="12" width="10.7109375" style="0" customWidth="1"/>
    <col min="14" max="14" width="7.140625" style="0" customWidth="1"/>
  </cols>
  <sheetData>
    <row r="1" spans="1:16" ht="20.25">
      <c r="A1" s="44"/>
      <c r="B1" s="42"/>
      <c r="C1" s="55" t="s">
        <v>33</v>
      </c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2.75">
      <c r="A2" s="44" t="s">
        <v>34</v>
      </c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2.75">
      <c r="A3" s="44" t="s">
        <v>26</v>
      </c>
      <c r="B3" s="42"/>
      <c r="C3" s="42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2.75">
      <c r="A4" s="44" t="s">
        <v>27</v>
      </c>
      <c r="B4" s="42"/>
      <c r="C4" s="42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2.75">
      <c r="A5" s="42"/>
      <c r="B5" s="42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2.75">
      <c r="A6" s="52" t="s">
        <v>13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43"/>
    </row>
    <row r="7" spans="1:16" s="9" customFormat="1" ht="12.75">
      <c r="A7" s="45" t="s">
        <v>25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6" s="9" customFormat="1" ht="12.75">
      <c r="A8" s="45" t="s">
        <v>12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</row>
    <row r="9" spans="1:18" s="9" customFormat="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54"/>
    </row>
    <row r="10" spans="1:16" s="9" customFormat="1" ht="12.75">
      <c r="A10" s="10" t="s">
        <v>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3"/>
    </row>
    <row r="11" spans="1:16" s="9" customFormat="1" ht="12.75">
      <c r="A11" s="10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3"/>
    </row>
    <row r="12" spans="1:16" s="9" customFormat="1" ht="12.75">
      <c r="A12" s="10" t="s">
        <v>29</v>
      </c>
      <c r="B12" s="11"/>
      <c r="C12" s="11"/>
      <c r="D12" s="11"/>
      <c r="E12" s="11"/>
      <c r="F12" s="11"/>
      <c r="G12" s="11"/>
      <c r="H12" s="11"/>
      <c r="I12" s="11"/>
      <c r="J12" s="11"/>
      <c r="K12" s="12" t="s">
        <v>15</v>
      </c>
      <c r="L12" s="11"/>
      <c r="M12" s="11"/>
      <c r="N12" s="11"/>
      <c r="O12" s="11"/>
      <c r="P12" s="13"/>
    </row>
    <row r="13" spans="1:16" s="9" customFormat="1" ht="12.75">
      <c r="A13" s="10" t="s">
        <v>31</v>
      </c>
      <c r="B13" s="11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1"/>
      <c r="N13" s="11"/>
      <c r="O13" s="11"/>
      <c r="P13" s="13"/>
    </row>
    <row r="14" spans="1:16" s="9" customFormat="1" ht="12.75">
      <c r="A14" s="53" t="s">
        <v>32</v>
      </c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11"/>
      <c r="M14" s="11"/>
      <c r="N14" s="11"/>
      <c r="O14" s="11"/>
      <c r="P14" s="13"/>
    </row>
    <row r="15" spans="1:15" ht="13.5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ht="13.5" thickTop="1">
      <c r="A16" s="14" t="s">
        <v>21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2.75">
      <c r="A17" s="17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</row>
    <row r="18" spans="1:16" ht="12.75">
      <c r="A18" s="17" t="s">
        <v>23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</row>
    <row r="19" spans="1:16" ht="12.75">
      <c r="A19" s="17" t="s">
        <v>19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</row>
    <row r="20" spans="1:16" ht="12.75">
      <c r="A20" s="17" t="s">
        <v>20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</row>
    <row r="21" spans="1:16" ht="12.75">
      <c r="A21" s="17" t="s">
        <v>24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</row>
    <row r="22" spans="1:16" ht="12.75">
      <c r="A22" s="17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</row>
    <row r="23" spans="1:16" ht="12.7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</row>
    <row r="24" spans="1:16" ht="48.75" customHeight="1">
      <c r="A24" s="47" t="s">
        <v>2</v>
      </c>
      <c r="B24" s="48"/>
      <c r="C24" s="48"/>
      <c r="D24" s="48"/>
      <c r="E24" s="25" t="str">
        <f>IF(SUM(ctrl)&lt;2*E25,"λάθος δεδομένα","πλήθος σημείων")</f>
        <v>πλήθος σημείων</v>
      </c>
      <c r="F24" s="41"/>
      <c r="G24" s="26"/>
      <c r="H24" s="49" t="s">
        <v>7</v>
      </c>
      <c r="I24" s="49"/>
      <c r="J24" s="49"/>
      <c r="K24" s="49"/>
      <c r="L24" s="49"/>
      <c r="M24" s="26"/>
      <c r="N24" s="26"/>
      <c r="O24" s="26"/>
      <c r="P24" s="22"/>
    </row>
    <row r="25" spans="1:16" ht="12.75">
      <c r="A25" s="23" t="s">
        <v>0</v>
      </c>
      <c r="B25" s="24" t="s">
        <v>17</v>
      </c>
      <c r="C25" s="24" t="s">
        <v>1</v>
      </c>
      <c r="D25" s="24" t="s">
        <v>18</v>
      </c>
      <c r="E25" s="4">
        <f>MATCH(0,ctrl,0)-1</f>
        <v>13</v>
      </c>
      <c r="F25" s="27" t="s">
        <v>6</v>
      </c>
      <c r="G25" s="26"/>
      <c r="H25" s="26" t="s">
        <v>11</v>
      </c>
      <c r="I25" s="26"/>
      <c r="J25" s="26"/>
      <c r="K25" s="26"/>
      <c r="L25" s="26"/>
      <c r="M25" s="26"/>
      <c r="N25" s="26"/>
      <c r="O25" s="26"/>
      <c r="P25" s="22"/>
    </row>
    <row r="26" spans="1:16" ht="12.75">
      <c r="A26" s="28">
        <v>-5</v>
      </c>
      <c r="B26" s="29">
        <v>1</v>
      </c>
      <c r="C26" s="29">
        <v>-611.5</v>
      </c>
      <c r="D26" s="29">
        <f>0.35*C26</f>
        <v>-214.02499999999998</v>
      </c>
      <c r="E26" s="30">
        <f>2-COUNTBLANK(A26)-COUNTBLANK(C26)</f>
        <v>2</v>
      </c>
      <c r="F26" s="31">
        <f aca="true" t="shared" si="0" ref="F26:F57">IF(E26=2,intercept+A26*slope,"")</f>
        <v>-666.3483173453718</v>
      </c>
      <c r="G26" s="26"/>
      <c r="H26" s="26" t="s">
        <v>14</v>
      </c>
      <c r="I26" s="26"/>
      <c r="J26" s="26"/>
      <c r="K26" s="26"/>
      <c r="L26" s="26"/>
      <c r="M26" s="26"/>
      <c r="N26" s="26"/>
      <c r="O26" s="26"/>
      <c r="P26" s="22"/>
    </row>
    <row r="27" spans="1:16" ht="12.75">
      <c r="A27" s="28">
        <v>-4</v>
      </c>
      <c r="B27" s="29">
        <v>1</v>
      </c>
      <c r="C27" s="29">
        <v>-543.5</v>
      </c>
      <c r="D27" s="29">
        <f aca="true" t="shared" si="1" ref="D27:D38">0.35*C27</f>
        <v>-190.225</v>
      </c>
      <c r="E27" s="30">
        <f aca="true" t="shared" si="2" ref="E27:E89">2-COUNTBLANK(A27)-COUNTBLANK(C27)</f>
        <v>2</v>
      </c>
      <c r="F27" s="31">
        <f t="shared" si="0"/>
        <v>-530.6123397633866</v>
      </c>
      <c r="G27" s="26"/>
      <c r="H27" s="26"/>
      <c r="I27" s="26"/>
      <c r="J27" s="26"/>
      <c r="K27" s="26"/>
      <c r="L27" s="26"/>
      <c r="M27" s="26"/>
      <c r="N27" s="26"/>
      <c r="O27" s="26"/>
      <c r="P27" s="22"/>
    </row>
    <row r="28" spans="1:16" ht="12.75">
      <c r="A28" s="28">
        <v>-3</v>
      </c>
      <c r="B28" s="29">
        <v>1</v>
      </c>
      <c r="C28" s="29">
        <v>-438.5</v>
      </c>
      <c r="D28" s="29">
        <f t="shared" si="1"/>
        <v>-153.475</v>
      </c>
      <c r="E28" s="30">
        <f t="shared" si="2"/>
        <v>2</v>
      </c>
      <c r="F28" s="31">
        <f t="shared" si="0"/>
        <v>-394.8763621814013</v>
      </c>
      <c r="G28" s="26"/>
      <c r="H28" s="26"/>
      <c r="I28" s="26"/>
      <c r="J28" s="26"/>
      <c r="K28" s="26"/>
      <c r="L28" s="26"/>
      <c r="M28" s="26"/>
      <c r="N28" s="26"/>
      <c r="O28" s="26"/>
      <c r="P28" s="22"/>
    </row>
    <row r="29" spans="1:16" ht="12.75">
      <c r="A29" s="28">
        <v>-2</v>
      </c>
      <c r="B29" s="29">
        <v>1</v>
      </c>
      <c r="C29" s="29">
        <v>-296</v>
      </c>
      <c r="D29" s="29">
        <f t="shared" si="1"/>
        <v>-103.6</v>
      </c>
      <c r="E29" s="30">
        <f t="shared" si="2"/>
        <v>2</v>
      </c>
      <c r="F29" s="31">
        <f t="shared" si="0"/>
        <v>-259.140384599416</v>
      </c>
      <c r="G29" s="26"/>
      <c r="H29" s="26"/>
      <c r="I29" s="26"/>
      <c r="J29" s="26"/>
      <c r="K29" s="26"/>
      <c r="L29" s="26"/>
      <c r="M29" s="26"/>
      <c r="N29" s="26"/>
      <c r="O29" s="26"/>
      <c r="P29" s="22"/>
    </row>
    <row r="30" spans="1:16" ht="14.25">
      <c r="A30" s="28">
        <v>-1.2</v>
      </c>
      <c r="B30" s="29">
        <v>1</v>
      </c>
      <c r="C30" s="29">
        <v>-146.5</v>
      </c>
      <c r="D30" s="29">
        <f t="shared" si="1"/>
        <v>-51.275</v>
      </c>
      <c r="E30" s="30">
        <f t="shared" si="2"/>
        <v>2</v>
      </c>
      <c r="F30" s="31">
        <f t="shared" si="0"/>
        <v>-150.55160253382775</v>
      </c>
      <c r="G30" s="26"/>
      <c r="H30" s="32" t="s">
        <v>9</v>
      </c>
      <c r="I30" s="32" t="s">
        <v>3</v>
      </c>
      <c r="J30" s="32" t="s">
        <v>8</v>
      </c>
      <c r="K30" s="32" t="s">
        <v>4</v>
      </c>
      <c r="L30" s="32" t="s">
        <v>10</v>
      </c>
      <c r="M30" s="32" t="s">
        <v>5</v>
      </c>
      <c r="N30" s="26"/>
      <c r="O30" s="26"/>
      <c r="P30" s="22"/>
    </row>
    <row r="31" spans="1:16" ht="12.75">
      <c r="A31" s="28">
        <v>0</v>
      </c>
      <c r="B31" s="29">
        <v>1</v>
      </c>
      <c r="C31" s="29">
        <v>8</v>
      </c>
      <c r="D31" s="29">
        <f t="shared" si="1"/>
        <v>2.8</v>
      </c>
      <c r="E31" s="30">
        <f t="shared" si="2"/>
        <v>2</v>
      </c>
      <c r="F31" s="31">
        <f t="shared" si="0"/>
        <v>12.331570564554628</v>
      </c>
      <c r="G31" s="26"/>
      <c r="H31" s="33">
        <v>12.331570564554628</v>
      </c>
      <c r="I31" s="26">
        <v>54.79559510522404</v>
      </c>
      <c r="J31" s="33">
        <v>135.7359775819853</v>
      </c>
      <c r="K31" s="26">
        <v>19.294196784807998</v>
      </c>
      <c r="L31" s="34">
        <v>0.3729858913734207</v>
      </c>
      <c r="M31" s="34">
        <v>0.9999983901398133</v>
      </c>
      <c r="N31" s="26"/>
      <c r="O31" s="26"/>
      <c r="P31" s="22"/>
    </row>
    <row r="32" spans="1:16" ht="12.75">
      <c r="A32" s="28">
        <v>1.1</v>
      </c>
      <c r="B32" s="29">
        <v>1</v>
      </c>
      <c r="C32" s="29">
        <v>203.5</v>
      </c>
      <c r="D32" s="29">
        <f t="shared" si="1"/>
        <v>71.225</v>
      </c>
      <c r="E32" s="30">
        <f t="shared" si="2"/>
        <v>2</v>
      </c>
      <c r="F32" s="31">
        <f t="shared" si="0"/>
        <v>161.64114590473847</v>
      </c>
      <c r="G32" s="26"/>
      <c r="H32" s="50" t="str">
        <f>IF(SUM(ctrl)&lt;2*H33,"λάθος δεδομένα","πλήθος σημείων")</f>
        <v>πλήθος σημείων</v>
      </c>
      <c r="I32" s="51"/>
      <c r="J32" s="6">
        <f>MATCH(0,ctrl,0)-1</f>
        <v>13</v>
      </c>
      <c r="K32" s="26"/>
      <c r="L32" s="26"/>
      <c r="M32" s="26"/>
      <c r="N32" s="26"/>
      <c r="O32" s="26"/>
      <c r="P32" s="22"/>
    </row>
    <row r="33" spans="1:16" ht="12.75">
      <c r="A33" s="28">
        <v>2</v>
      </c>
      <c r="B33" s="29">
        <v>1</v>
      </c>
      <c r="C33" s="29">
        <v>310</v>
      </c>
      <c r="D33" s="29">
        <f t="shared" si="1"/>
        <v>108.5</v>
      </c>
      <c r="E33" s="30">
        <f t="shared" si="2"/>
        <v>2</v>
      </c>
      <c r="F33" s="31">
        <f t="shared" si="0"/>
        <v>283.80352572852524</v>
      </c>
      <c r="G33" s="26"/>
      <c r="H33" s="26"/>
      <c r="I33" s="26"/>
      <c r="J33" s="26"/>
      <c r="K33" s="26"/>
      <c r="L33" s="26"/>
      <c r="M33" s="26"/>
      <c r="N33" s="26"/>
      <c r="O33" s="26"/>
      <c r="P33" s="22"/>
    </row>
    <row r="34" spans="1:16" ht="12.75">
      <c r="A34" s="28">
        <v>3</v>
      </c>
      <c r="B34" s="29">
        <v>1</v>
      </c>
      <c r="C34" s="29">
        <v>448.5</v>
      </c>
      <c r="D34" s="29">
        <f t="shared" si="1"/>
        <v>156.975</v>
      </c>
      <c r="E34" s="30">
        <f t="shared" si="2"/>
        <v>2</v>
      </c>
      <c r="F34" s="31">
        <f t="shared" si="0"/>
        <v>419.53950331051055</v>
      </c>
      <c r="G34" s="26"/>
      <c r="H34" s="26"/>
      <c r="I34" s="26"/>
      <c r="J34" s="26"/>
      <c r="K34" s="26"/>
      <c r="L34" s="26"/>
      <c r="M34" s="26"/>
      <c r="N34" s="26"/>
      <c r="O34" s="26"/>
      <c r="P34" s="22"/>
    </row>
    <row r="35" spans="1:16" ht="12.75">
      <c r="A35" s="28">
        <v>4</v>
      </c>
      <c r="B35" s="29">
        <v>1</v>
      </c>
      <c r="C35" s="29">
        <v>557.5</v>
      </c>
      <c r="D35" s="29">
        <f t="shared" si="1"/>
        <v>195.125</v>
      </c>
      <c r="E35" s="30">
        <f t="shared" si="2"/>
        <v>2</v>
      </c>
      <c r="F35" s="31">
        <f t="shared" si="0"/>
        <v>555.2754808924959</v>
      </c>
      <c r="G35" s="26"/>
      <c r="H35" s="26"/>
      <c r="I35" s="26"/>
      <c r="J35" s="26"/>
      <c r="K35" s="26"/>
      <c r="L35" s="26"/>
      <c r="M35" s="26"/>
      <c r="N35" s="26"/>
      <c r="O35" s="26"/>
      <c r="P35" s="22"/>
    </row>
    <row r="36" spans="1:16" ht="12.75">
      <c r="A36" s="28">
        <v>5</v>
      </c>
      <c r="B36" s="29">
        <v>1</v>
      </c>
      <c r="C36" s="29">
        <v>619</v>
      </c>
      <c r="D36" s="29">
        <f t="shared" si="1"/>
        <v>216.64999999999998</v>
      </c>
      <c r="E36" s="30">
        <f t="shared" si="2"/>
        <v>2</v>
      </c>
      <c r="F36" s="31">
        <f t="shared" si="0"/>
        <v>691.0114584744812</v>
      </c>
      <c r="G36" s="26"/>
      <c r="H36" s="26"/>
      <c r="I36" s="26"/>
      <c r="J36" s="26"/>
      <c r="K36" s="26"/>
      <c r="L36" s="26"/>
      <c r="M36" s="26"/>
      <c r="N36" s="26"/>
      <c r="O36" s="26"/>
      <c r="P36" s="22"/>
    </row>
    <row r="37" spans="1:16" ht="12.75">
      <c r="A37" s="28">
        <v>7</v>
      </c>
      <c r="B37" s="29">
        <v>1</v>
      </c>
      <c r="C37" s="29">
        <v>900</v>
      </c>
      <c r="D37" s="29">
        <f t="shared" si="1"/>
        <v>315</v>
      </c>
      <c r="E37" s="30">
        <f t="shared" si="2"/>
        <v>2</v>
      </c>
      <c r="F37" s="31">
        <f t="shared" si="0"/>
        <v>962.4834136384519</v>
      </c>
      <c r="G37" s="26"/>
      <c r="H37" s="26"/>
      <c r="I37" s="26"/>
      <c r="J37" s="26"/>
      <c r="K37" s="26"/>
      <c r="L37" s="26"/>
      <c r="M37" s="26"/>
      <c r="N37" s="26"/>
      <c r="O37" s="26"/>
      <c r="P37" s="22"/>
    </row>
    <row r="38" spans="1:16" ht="12.75">
      <c r="A38" s="28">
        <v>8</v>
      </c>
      <c r="B38" s="29">
        <v>1</v>
      </c>
      <c r="C38" s="29">
        <v>1000</v>
      </c>
      <c r="D38" s="29">
        <f t="shared" si="1"/>
        <v>350</v>
      </c>
      <c r="E38" s="30">
        <f t="shared" si="2"/>
        <v>2</v>
      </c>
      <c r="F38" s="31">
        <f t="shared" si="0"/>
        <v>1098.219391220437</v>
      </c>
      <c r="G38" s="26"/>
      <c r="H38" s="26"/>
      <c r="I38" s="26"/>
      <c r="J38" s="26"/>
      <c r="K38" s="26"/>
      <c r="L38" s="26"/>
      <c r="M38" s="26"/>
      <c r="N38" s="26"/>
      <c r="O38" s="26"/>
      <c r="P38" s="22"/>
    </row>
    <row r="39" spans="1:16" ht="12.75">
      <c r="A39" s="28"/>
      <c r="B39" s="29"/>
      <c r="C39" s="29"/>
      <c r="D39" s="29"/>
      <c r="E39" s="30">
        <f t="shared" si="2"/>
        <v>0</v>
      </c>
      <c r="F39" s="31">
        <f t="shared" si="0"/>
      </c>
      <c r="G39" s="26"/>
      <c r="H39" s="26"/>
      <c r="I39" s="26"/>
      <c r="J39" s="26"/>
      <c r="K39" s="26"/>
      <c r="L39" s="26"/>
      <c r="M39" s="26"/>
      <c r="N39" s="26"/>
      <c r="O39" s="26"/>
      <c r="P39" s="22"/>
    </row>
    <row r="40" spans="1:16" ht="12.75">
      <c r="A40" s="28"/>
      <c r="B40" s="29"/>
      <c r="C40" s="29"/>
      <c r="D40" s="29"/>
      <c r="E40" s="30">
        <f t="shared" si="2"/>
        <v>0</v>
      </c>
      <c r="F40" s="31">
        <f t="shared" si="0"/>
      </c>
      <c r="G40" s="26"/>
      <c r="H40" s="26"/>
      <c r="I40" s="26"/>
      <c r="J40" s="26"/>
      <c r="K40" s="26"/>
      <c r="L40" s="26"/>
      <c r="M40" s="26"/>
      <c r="N40" s="26"/>
      <c r="O40" s="26"/>
      <c r="P40" s="22"/>
    </row>
    <row r="41" spans="1:16" ht="12.75">
      <c r="A41" s="28"/>
      <c r="B41" s="29"/>
      <c r="C41" s="29"/>
      <c r="D41" s="29"/>
      <c r="E41" s="30">
        <f t="shared" si="2"/>
        <v>0</v>
      </c>
      <c r="F41" s="31">
        <f t="shared" si="0"/>
      </c>
      <c r="G41" s="26"/>
      <c r="H41" s="26"/>
      <c r="I41" s="26"/>
      <c r="J41" s="26"/>
      <c r="K41" s="26"/>
      <c r="L41" s="26"/>
      <c r="M41" s="26"/>
      <c r="N41" s="26"/>
      <c r="O41" s="26"/>
      <c r="P41" s="22"/>
    </row>
    <row r="42" spans="1:16" ht="12.75">
      <c r="A42" s="28"/>
      <c r="B42" s="29"/>
      <c r="C42" s="29"/>
      <c r="D42" s="29"/>
      <c r="E42" s="30">
        <f t="shared" si="2"/>
        <v>0</v>
      </c>
      <c r="F42" s="31">
        <f t="shared" si="0"/>
      </c>
      <c r="G42" s="26"/>
      <c r="H42" s="26"/>
      <c r="I42" s="26"/>
      <c r="J42" s="26"/>
      <c r="K42" s="26"/>
      <c r="L42" s="26"/>
      <c r="M42" s="26"/>
      <c r="N42" s="26"/>
      <c r="O42" s="26"/>
      <c r="P42" s="22"/>
    </row>
    <row r="43" spans="1:16" ht="12.75">
      <c r="A43" s="28"/>
      <c r="B43" s="29"/>
      <c r="C43" s="29"/>
      <c r="D43" s="29"/>
      <c r="E43" s="30">
        <f t="shared" si="2"/>
        <v>0</v>
      </c>
      <c r="F43" s="31">
        <f t="shared" si="0"/>
      </c>
      <c r="G43" s="26"/>
      <c r="H43" s="26"/>
      <c r="I43" s="26"/>
      <c r="J43" s="26"/>
      <c r="K43" s="26"/>
      <c r="L43" s="26"/>
      <c r="M43" s="26"/>
      <c r="N43" s="26"/>
      <c r="O43" s="26"/>
      <c r="P43" s="22"/>
    </row>
    <row r="44" spans="1:16" ht="12.75">
      <c r="A44" s="28"/>
      <c r="B44" s="29"/>
      <c r="C44" s="29"/>
      <c r="D44" s="29"/>
      <c r="E44" s="30">
        <f t="shared" si="2"/>
        <v>0</v>
      </c>
      <c r="F44" s="31">
        <f t="shared" si="0"/>
      </c>
      <c r="G44" s="26"/>
      <c r="H44" s="26"/>
      <c r="I44" s="26"/>
      <c r="J44" s="26"/>
      <c r="K44" s="26"/>
      <c r="L44" s="26"/>
      <c r="M44" s="26"/>
      <c r="N44" s="26"/>
      <c r="O44" s="26"/>
      <c r="P44" s="22"/>
    </row>
    <row r="45" spans="1:16" ht="12.75">
      <c r="A45" s="28"/>
      <c r="B45" s="29"/>
      <c r="C45" s="29"/>
      <c r="D45" s="29"/>
      <c r="E45" s="30">
        <f t="shared" si="2"/>
        <v>0</v>
      </c>
      <c r="F45" s="31">
        <f t="shared" si="0"/>
      </c>
      <c r="G45" s="26"/>
      <c r="H45" s="26"/>
      <c r="I45" s="26"/>
      <c r="J45" s="26"/>
      <c r="K45" s="26"/>
      <c r="L45" s="26"/>
      <c r="M45" s="26"/>
      <c r="N45" s="26"/>
      <c r="O45" s="26"/>
      <c r="P45" s="22"/>
    </row>
    <row r="46" spans="1:16" ht="12.75">
      <c r="A46" s="28"/>
      <c r="B46" s="29"/>
      <c r="C46" s="29"/>
      <c r="D46" s="29"/>
      <c r="E46" s="30">
        <f t="shared" si="2"/>
        <v>0</v>
      </c>
      <c r="F46" s="31">
        <f t="shared" si="0"/>
      </c>
      <c r="G46" s="26"/>
      <c r="H46" s="26"/>
      <c r="I46" s="26"/>
      <c r="J46" s="26"/>
      <c r="K46" s="26"/>
      <c r="L46" s="26"/>
      <c r="M46" s="26"/>
      <c r="N46" s="26"/>
      <c r="O46" s="26"/>
      <c r="P46" s="22"/>
    </row>
    <row r="47" spans="1:16" ht="12.75">
      <c r="A47" s="28"/>
      <c r="B47" s="29"/>
      <c r="C47" s="29"/>
      <c r="D47" s="29"/>
      <c r="E47" s="30">
        <f t="shared" si="2"/>
        <v>0</v>
      </c>
      <c r="F47" s="31">
        <f t="shared" si="0"/>
      </c>
      <c r="G47" s="26"/>
      <c r="H47" s="26"/>
      <c r="I47" s="26"/>
      <c r="J47" s="26"/>
      <c r="K47" s="26"/>
      <c r="L47" s="26"/>
      <c r="M47" s="26"/>
      <c r="N47" s="26"/>
      <c r="O47" s="26"/>
      <c r="P47" s="22"/>
    </row>
    <row r="48" spans="1:16" ht="12.75">
      <c r="A48" s="28"/>
      <c r="B48" s="29"/>
      <c r="C48" s="29"/>
      <c r="D48" s="29"/>
      <c r="E48" s="30">
        <f t="shared" si="2"/>
        <v>0</v>
      </c>
      <c r="F48" s="31">
        <f t="shared" si="0"/>
      </c>
      <c r="G48" s="26"/>
      <c r="H48" s="26"/>
      <c r="I48" s="26"/>
      <c r="J48" s="26"/>
      <c r="K48" s="26"/>
      <c r="L48" s="26"/>
      <c r="M48" s="26"/>
      <c r="N48" s="26"/>
      <c r="O48" s="26"/>
      <c r="P48" s="22"/>
    </row>
    <row r="49" spans="1:16" ht="12.75">
      <c r="A49" s="28"/>
      <c r="B49" s="29"/>
      <c r="C49" s="29"/>
      <c r="D49" s="29"/>
      <c r="E49" s="30">
        <f t="shared" si="2"/>
        <v>0</v>
      </c>
      <c r="F49" s="31">
        <f t="shared" si="0"/>
      </c>
      <c r="G49" s="26"/>
      <c r="H49" s="26"/>
      <c r="I49" s="26"/>
      <c r="J49" s="26"/>
      <c r="K49" s="26"/>
      <c r="L49" s="26"/>
      <c r="M49" s="26"/>
      <c r="N49" s="26"/>
      <c r="O49" s="26"/>
      <c r="P49" s="22"/>
    </row>
    <row r="50" spans="1:16" ht="12.75">
      <c r="A50" s="28"/>
      <c r="B50" s="29"/>
      <c r="C50" s="29"/>
      <c r="D50" s="29"/>
      <c r="E50" s="30">
        <f t="shared" si="2"/>
        <v>0</v>
      </c>
      <c r="F50" s="31">
        <f t="shared" si="0"/>
      </c>
      <c r="G50" s="26"/>
      <c r="H50" s="26"/>
      <c r="I50" s="26"/>
      <c r="J50" s="26"/>
      <c r="K50" s="26"/>
      <c r="L50" s="26"/>
      <c r="M50" s="26"/>
      <c r="N50" s="26"/>
      <c r="O50" s="26"/>
      <c r="P50" s="22"/>
    </row>
    <row r="51" spans="1:16" ht="12.75">
      <c r="A51" s="28"/>
      <c r="B51" s="29"/>
      <c r="C51" s="29"/>
      <c r="D51" s="29"/>
      <c r="E51" s="30">
        <f t="shared" si="2"/>
        <v>0</v>
      </c>
      <c r="F51" s="31">
        <f t="shared" si="0"/>
      </c>
      <c r="G51" s="26"/>
      <c r="H51" s="26"/>
      <c r="I51" s="26"/>
      <c r="J51" s="26"/>
      <c r="K51" s="26"/>
      <c r="L51" s="26"/>
      <c r="M51" s="26"/>
      <c r="N51" s="26"/>
      <c r="O51" s="26"/>
      <c r="P51" s="22"/>
    </row>
    <row r="52" spans="1:16" ht="12.75">
      <c r="A52" s="28"/>
      <c r="B52" s="29"/>
      <c r="C52" s="29"/>
      <c r="D52" s="29"/>
      <c r="E52" s="30">
        <f t="shared" si="2"/>
        <v>0</v>
      </c>
      <c r="F52" s="31">
        <f t="shared" si="0"/>
      </c>
      <c r="G52" s="26"/>
      <c r="H52" s="26"/>
      <c r="I52" s="26"/>
      <c r="J52" s="26"/>
      <c r="K52" s="26"/>
      <c r="L52" s="26"/>
      <c r="M52" s="26"/>
      <c r="N52" s="26"/>
      <c r="O52" s="26"/>
      <c r="P52" s="22"/>
    </row>
    <row r="53" spans="1:16" ht="12.75">
      <c r="A53" s="28"/>
      <c r="B53" s="29"/>
      <c r="C53" s="29"/>
      <c r="D53" s="29"/>
      <c r="E53" s="30">
        <f t="shared" si="2"/>
        <v>0</v>
      </c>
      <c r="F53" s="31">
        <f t="shared" si="0"/>
      </c>
      <c r="G53" s="26"/>
      <c r="H53" s="26"/>
      <c r="I53" s="26"/>
      <c r="J53" s="26"/>
      <c r="K53" s="26"/>
      <c r="L53" s="26"/>
      <c r="M53" s="26"/>
      <c r="N53" s="26"/>
      <c r="O53" s="26"/>
      <c r="P53" s="22"/>
    </row>
    <row r="54" spans="1:16" ht="12.75">
      <c r="A54" s="28"/>
      <c r="B54" s="29"/>
      <c r="C54" s="29"/>
      <c r="D54" s="29"/>
      <c r="E54" s="30">
        <f t="shared" si="2"/>
        <v>0</v>
      </c>
      <c r="F54" s="31">
        <f t="shared" si="0"/>
      </c>
      <c r="G54" s="26"/>
      <c r="H54" s="26"/>
      <c r="I54" s="26"/>
      <c r="J54" s="26"/>
      <c r="K54" s="26"/>
      <c r="L54" s="26"/>
      <c r="M54" s="26"/>
      <c r="N54" s="26"/>
      <c r="O54" s="26"/>
      <c r="P54" s="22"/>
    </row>
    <row r="55" spans="1:16" ht="12.75">
      <c r="A55" s="28"/>
      <c r="B55" s="29"/>
      <c r="C55" s="29"/>
      <c r="D55" s="29"/>
      <c r="E55" s="30">
        <f t="shared" si="2"/>
        <v>0</v>
      </c>
      <c r="F55" s="31">
        <f t="shared" si="0"/>
      </c>
      <c r="G55" s="26"/>
      <c r="H55" s="26"/>
      <c r="I55" s="26"/>
      <c r="J55" s="26"/>
      <c r="K55" s="26"/>
      <c r="L55" s="26"/>
      <c r="M55" s="26"/>
      <c r="N55" s="26"/>
      <c r="O55" s="26"/>
      <c r="P55" s="22"/>
    </row>
    <row r="56" spans="1:16" ht="12.75">
      <c r="A56" s="28"/>
      <c r="B56" s="29"/>
      <c r="C56" s="29"/>
      <c r="D56" s="29"/>
      <c r="E56" s="30">
        <f t="shared" si="2"/>
        <v>0</v>
      </c>
      <c r="F56" s="31">
        <f t="shared" si="0"/>
      </c>
      <c r="G56" s="26"/>
      <c r="H56" s="26"/>
      <c r="I56" s="26"/>
      <c r="J56" s="26"/>
      <c r="K56" s="26"/>
      <c r="L56" s="26"/>
      <c r="M56" s="26"/>
      <c r="N56" s="26"/>
      <c r="O56" s="26"/>
      <c r="P56" s="22"/>
    </row>
    <row r="57" spans="1:16" ht="12.75">
      <c r="A57" s="28"/>
      <c r="B57" s="29"/>
      <c r="C57" s="29"/>
      <c r="D57" s="29"/>
      <c r="E57" s="30">
        <f t="shared" si="2"/>
        <v>0</v>
      </c>
      <c r="F57" s="31">
        <f t="shared" si="0"/>
      </c>
      <c r="G57" s="26"/>
      <c r="H57" s="26"/>
      <c r="I57" s="26"/>
      <c r="J57" s="26"/>
      <c r="K57" s="26"/>
      <c r="L57" s="26"/>
      <c r="M57" s="26"/>
      <c r="N57" s="26"/>
      <c r="O57" s="26"/>
      <c r="P57" s="22"/>
    </row>
    <row r="58" spans="1:16" ht="12.75">
      <c r="A58" s="28"/>
      <c r="B58" s="29"/>
      <c r="C58" s="29"/>
      <c r="D58" s="29"/>
      <c r="E58" s="30">
        <f t="shared" si="2"/>
        <v>0</v>
      </c>
      <c r="F58" s="31">
        <f aca="true" t="shared" si="3" ref="F58:F89">IF(E58=2,intercept+A58*slope,"")</f>
      </c>
      <c r="G58" s="26"/>
      <c r="H58" s="26"/>
      <c r="I58" s="26"/>
      <c r="J58" s="26"/>
      <c r="K58" s="26"/>
      <c r="L58" s="26"/>
      <c r="M58" s="26"/>
      <c r="N58" s="26"/>
      <c r="O58" s="26"/>
      <c r="P58" s="22"/>
    </row>
    <row r="59" spans="1:16" ht="12.75">
      <c r="A59" s="28"/>
      <c r="B59" s="29"/>
      <c r="C59" s="29"/>
      <c r="D59" s="29"/>
      <c r="E59" s="30">
        <f t="shared" si="2"/>
        <v>0</v>
      </c>
      <c r="F59" s="31">
        <f t="shared" si="3"/>
      </c>
      <c r="G59" s="26"/>
      <c r="H59" s="26"/>
      <c r="I59" s="26"/>
      <c r="J59" s="26"/>
      <c r="K59" s="26"/>
      <c r="L59" s="26"/>
      <c r="M59" s="26"/>
      <c r="N59" s="26"/>
      <c r="O59" s="26"/>
      <c r="P59" s="22"/>
    </row>
    <row r="60" spans="1:16" ht="12.75">
      <c r="A60" s="28"/>
      <c r="B60" s="29"/>
      <c r="C60" s="29"/>
      <c r="D60" s="29"/>
      <c r="E60" s="30">
        <f t="shared" si="2"/>
        <v>0</v>
      </c>
      <c r="F60" s="31">
        <f t="shared" si="3"/>
      </c>
      <c r="G60" s="26"/>
      <c r="H60" s="26"/>
      <c r="I60" s="26"/>
      <c r="J60" s="26"/>
      <c r="K60" s="26"/>
      <c r="L60" s="26"/>
      <c r="M60" s="26"/>
      <c r="N60" s="26"/>
      <c r="O60" s="26"/>
      <c r="P60" s="22"/>
    </row>
    <row r="61" spans="1:16" ht="12.75">
      <c r="A61" s="28"/>
      <c r="B61" s="29"/>
      <c r="C61" s="29"/>
      <c r="D61" s="29"/>
      <c r="E61" s="30">
        <f t="shared" si="2"/>
        <v>0</v>
      </c>
      <c r="F61" s="31">
        <f t="shared" si="3"/>
      </c>
      <c r="G61" s="26"/>
      <c r="H61" s="26"/>
      <c r="I61" s="26"/>
      <c r="J61" s="26"/>
      <c r="K61" s="26"/>
      <c r="L61" s="26"/>
      <c r="M61" s="26"/>
      <c r="N61" s="26"/>
      <c r="O61" s="26"/>
      <c r="P61" s="22"/>
    </row>
    <row r="62" spans="1:16" ht="12.75">
      <c r="A62" s="28"/>
      <c r="B62" s="29"/>
      <c r="C62" s="29"/>
      <c r="D62" s="29"/>
      <c r="E62" s="30">
        <f t="shared" si="2"/>
        <v>0</v>
      </c>
      <c r="F62" s="31">
        <f t="shared" si="3"/>
      </c>
      <c r="G62" s="26"/>
      <c r="H62" s="26"/>
      <c r="I62" s="26"/>
      <c r="J62" s="26"/>
      <c r="K62" s="26"/>
      <c r="L62" s="26"/>
      <c r="M62" s="26"/>
      <c r="N62" s="26"/>
      <c r="O62" s="26"/>
      <c r="P62" s="22"/>
    </row>
    <row r="63" spans="1:16" ht="12.75">
      <c r="A63" s="28"/>
      <c r="B63" s="29"/>
      <c r="C63" s="29"/>
      <c r="D63" s="29"/>
      <c r="E63" s="30">
        <f t="shared" si="2"/>
        <v>0</v>
      </c>
      <c r="F63" s="31">
        <f t="shared" si="3"/>
      </c>
      <c r="G63" s="26"/>
      <c r="H63" s="26"/>
      <c r="I63" s="26"/>
      <c r="J63" s="26"/>
      <c r="K63" s="26"/>
      <c r="L63" s="26"/>
      <c r="M63" s="26"/>
      <c r="N63" s="26"/>
      <c r="O63" s="26"/>
      <c r="P63" s="22"/>
    </row>
    <row r="64" spans="1:16" ht="13.5" thickBot="1">
      <c r="A64" s="35"/>
      <c r="B64" s="36"/>
      <c r="C64" s="36"/>
      <c r="D64" s="36"/>
      <c r="E64" s="37">
        <f t="shared" si="2"/>
        <v>0</v>
      </c>
      <c r="F64" s="38">
        <f t="shared" si="3"/>
      </c>
      <c r="G64" s="39"/>
      <c r="H64" s="39"/>
      <c r="I64" s="39"/>
      <c r="J64" s="39"/>
      <c r="K64" s="39"/>
      <c r="L64" s="39"/>
      <c r="M64" s="39"/>
      <c r="N64" s="39"/>
      <c r="O64" s="39"/>
      <c r="P64" s="40"/>
    </row>
    <row r="65" spans="1:6" ht="13.5" thickTop="1">
      <c r="A65" s="1"/>
      <c r="B65" s="1"/>
      <c r="C65" s="1"/>
      <c r="D65" s="1"/>
      <c r="E65" s="2">
        <f t="shared" si="2"/>
        <v>0</v>
      </c>
      <c r="F65" s="5">
        <f t="shared" si="3"/>
      </c>
    </row>
    <row r="66" spans="1:6" ht="12.75">
      <c r="A66" s="1"/>
      <c r="B66" s="1"/>
      <c r="C66" s="1"/>
      <c r="D66" s="1"/>
      <c r="E66" s="2">
        <f t="shared" si="2"/>
        <v>0</v>
      </c>
      <c r="F66" s="5">
        <f t="shared" si="3"/>
      </c>
    </row>
    <row r="67" spans="1:6" ht="12.75">
      <c r="A67" s="1"/>
      <c r="B67" s="1"/>
      <c r="C67" s="1"/>
      <c r="D67" s="1"/>
      <c r="E67" s="2">
        <f t="shared" si="2"/>
        <v>0</v>
      </c>
      <c r="F67" s="5">
        <f t="shared" si="3"/>
      </c>
    </row>
    <row r="68" spans="1:6" ht="12.75">
      <c r="A68" s="1"/>
      <c r="B68" s="1"/>
      <c r="C68" s="1"/>
      <c r="D68" s="1"/>
      <c r="E68" s="2">
        <f t="shared" si="2"/>
        <v>0</v>
      </c>
      <c r="F68" s="5">
        <f t="shared" si="3"/>
      </c>
    </row>
    <row r="69" spans="1:6" ht="12.75">
      <c r="A69" s="1"/>
      <c r="B69" s="1"/>
      <c r="C69" s="1"/>
      <c r="D69" s="1"/>
      <c r="E69" s="2">
        <f t="shared" si="2"/>
        <v>0</v>
      </c>
      <c r="F69" s="5">
        <f t="shared" si="3"/>
      </c>
    </row>
    <row r="70" spans="1:6" ht="12.75">
      <c r="A70" s="1"/>
      <c r="B70" s="1"/>
      <c r="C70" s="1"/>
      <c r="D70" s="1"/>
      <c r="E70" s="2">
        <f t="shared" si="2"/>
        <v>0</v>
      </c>
      <c r="F70" s="5">
        <f t="shared" si="3"/>
      </c>
    </row>
    <row r="71" spans="1:6" ht="12.75">
      <c r="A71" s="1"/>
      <c r="B71" s="1"/>
      <c r="C71" s="1"/>
      <c r="D71" s="1"/>
      <c r="E71" s="2">
        <f t="shared" si="2"/>
        <v>0</v>
      </c>
      <c r="F71" s="5">
        <f t="shared" si="3"/>
      </c>
    </row>
    <row r="72" spans="1:6" ht="12.75">
      <c r="A72" s="1"/>
      <c r="B72" s="1"/>
      <c r="C72" s="1"/>
      <c r="D72" s="1"/>
      <c r="E72" s="2">
        <f t="shared" si="2"/>
        <v>0</v>
      </c>
      <c r="F72" s="5">
        <f t="shared" si="3"/>
      </c>
    </row>
    <row r="73" spans="1:6" ht="12.75">
      <c r="A73" s="1"/>
      <c r="B73" s="1"/>
      <c r="C73" s="1"/>
      <c r="D73" s="1"/>
      <c r="E73" s="2">
        <f t="shared" si="2"/>
        <v>0</v>
      </c>
      <c r="F73" s="5">
        <f t="shared" si="3"/>
      </c>
    </row>
    <row r="74" spans="1:6" ht="12.75">
      <c r="A74" s="1"/>
      <c r="B74" s="1"/>
      <c r="C74" s="1"/>
      <c r="D74" s="1"/>
      <c r="E74" s="2">
        <f t="shared" si="2"/>
        <v>0</v>
      </c>
      <c r="F74" s="5">
        <f t="shared" si="3"/>
      </c>
    </row>
    <row r="75" spans="1:6" ht="12.75">
      <c r="A75" s="1"/>
      <c r="B75" s="1"/>
      <c r="C75" s="1"/>
      <c r="D75" s="1"/>
      <c r="E75" s="2">
        <f t="shared" si="2"/>
        <v>0</v>
      </c>
      <c r="F75" s="5">
        <f t="shared" si="3"/>
      </c>
    </row>
    <row r="76" spans="1:6" ht="12.75">
      <c r="A76" s="1"/>
      <c r="B76" s="1"/>
      <c r="C76" s="1"/>
      <c r="D76" s="1"/>
      <c r="E76" s="2">
        <f t="shared" si="2"/>
        <v>0</v>
      </c>
      <c r="F76" s="5">
        <f t="shared" si="3"/>
      </c>
    </row>
    <row r="77" spans="1:6" ht="12.75">
      <c r="A77" s="1"/>
      <c r="B77" s="1"/>
      <c r="C77" s="1"/>
      <c r="D77" s="1"/>
      <c r="E77" s="2">
        <f t="shared" si="2"/>
        <v>0</v>
      </c>
      <c r="F77" s="5">
        <f t="shared" si="3"/>
      </c>
    </row>
    <row r="78" spans="1:6" ht="12.75">
      <c r="A78" s="1"/>
      <c r="B78" s="1"/>
      <c r="C78" s="1"/>
      <c r="D78" s="1"/>
      <c r="E78" s="2">
        <f t="shared" si="2"/>
        <v>0</v>
      </c>
      <c r="F78" s="5">
        <f t="shared" si="3"/>
      </c>
    </row>
    <row r="79" spans="1:6" ht="12.75">
      <c r="A79" s="1"/>
      <c r="B79" s="1"/>
      <c r="C79" s="1"/>
      <c r="D79" s="1"/>
      <c r="E79" s="2">
        <f t="shared" si="2"/>
        <v>0</v>
      </c>
      <c r="F79" s="5">
        <f t="shared" si="3"/>
      </c>
    </row>
    <row r="80" spans="1:6" ht="12.75">
      <c r="A80" s="1"/>
      <c r="B80" s="1"/>
      <c r="C80" s="1"/>
      <c r="D80" s="1"/>
      <c r="E80" s="2">
        <f t="shared" si="2"/>
        <v>0</v>
      </c>
      <c r="F80" s="5">
        <f t="shared" si="3"/>
      </c>
    </row>
    <row r="81" spans="1:6" ht="12.75">
      <c r="A81" s="1"/>
      <c r="B81" s="1"/>
      <c r="C81" s="1"/>
      <c r="D81" s="1"/>
      <c r="E81" s="2">
        <f t="shared" si="2"/>
        <v>0</v>
      </c>
      <c r="F81" s="5">
        <f t="shared" si="3"/>
      </c>
    </row>
    <row r="82" spans="1:6" ht="12.75">
      <c r="A82" s="1"/>
      <c r="B82" s="1"/>
      <c r="C82" s="1"/>
      <c r="D82" s="1"/>
      <c r="E82" s="2">
        <f t="shared" si="2"/>
        <v>0</v>
      </c>
      <c r="F82" s="5">
        <f t="shared" si="3"/>
      </c>
    </row>
    <row r="83" spans="1:6" ht="12.75">
      <c r="A83" s="1"/>
      <c r="B83" s="1"/>
      <c r="C83" s="1"/>
      <c r="D83" s="1"/>
      <c r="E83" s="2">
        <f t="shared" si="2"/>
        <v>0</v>
      </c>
      <c r="F83" s="5">
        <f t="shared" si="3"/>
      </c>
    </row>
    <row r="84" spans="1:6" ht="12.75">
      <c r="A84" s="1"/>
      <c r="B84" s="1"/>
      <c r="C84" s="1"/>
      <c r="D84" s="1"/>
      <c r="E84" s="2">
        <f t="shared" si="2"/>
        <v>0</v>
      </c>
      <c r="F84" s="5">
        <f t="shared" si="3"/>
      </c>
    </row>
    <row r="85" spans="1:6" ht="12.75">
      <c r="A85" s="1"/>
      <c r="B85" s="1"/>
      <c r="C85" s="1"/>
      <c r="D85" s="1"/>
      <c r="E85" s="2">
        <f t="shared" si="2"/>
        <v>0</v>
      </c>
      <c r="F85" s="5">
        <f t="shared" si="3"/>
      </c>
    </row>
    <row r="86" spans="1:6" ht="12.75">
      <c r="A86" s="1"/>
      <c r="B86" s="1"/>
      <c r="C86" s="1"/>
      <c r="D86" s="1"/>
      <c r="E86" s="2">
        <f t="shared" si="2"/>
        <v>0</v>
      </c>
      <c r="F86" s="5">
        <f t="shared" si="3"/>
      </c>
    </row>
    <row r="87" spans="1:6" ht="12.75">
      <c r="A87" s="1"/>
      <c r="B87" s="1"/>
      <c r="C87" s="1"/>
      <c r="D87" s="1"/>
      <c r="E87" s="2">
        <f t="shared" si="2"/>
        <v>0</v>
      </c>
      <c r="F87" s="5">
        <f t="shared" si="3"/>
      </c>
    </row>
    <row r="88" spans="1:6" ht="12.75">
      <c r="A88" s="1"/>
      <c r="B88" s="1"/>
      <c r="C88" s="1"/>
      <c r="D88" s="1"/>
      <c r="E88" s="2">
        <f t="shared" si="2"/>
        <v>0</v>
      </c>
      <c r="F88" s="5">
        <f t="shared" si="3"/>
      </c>
    </row>
    <row r="89" spans="1:6" ht="12.75">
      <c r="A89" s="1"/>
      <c r="B89" s="1"/>
      <c r="C89" s="1"/>
      <c r="D89" s="1"/>
      <c r="E89" s="2">
        <f t="shared" si="2"/>
        <v>0</v>
      </c>
      <c r="F89" s="5">
        <f t="shared" si="3"/>
      </c>
    </row>
    <row r="90" spans="1:6" ht="12.75">
      <c r="A90" s="1"/>
      <c r="B90" s="1"/>
      <c r="C90" s="1"/>
      <c r="D90" s="1"/>
      <c r="E90" s="2">
        <f aca="true" t="shared" si="4" ref="E90:E118">2-COUNTBLANK(A90)-COUNTBLANK(C90)</f>
        <v>0</v>
      </c>
      <c r="F90" s="5">
        <f aca="true" t="shared" si="5" ref="F90:F118">IF(E90=2,intercept+A90*slope,"")</f>
      </c>
    </row>
    <row r="91" spans="1:6" ht="12.75">
      <c r="A91" s="1"/>
      <c r="B91" s="1"/>
      <c r="C91" s="1"/>
      <c r="D91" s="1"/>
      <c r="E91" s="2">
        <f t="shared" si="4"/>
        <v>0</v>
      </c>
      <c r="F91" s="5">
        <f t="shared" si="5"/>
      </c>
    </row>
    <row r="92" spans="1:6" ht="12.75">
      <c r="A92" s="1"/>
      <c r="B92" s="1"/>
      <c r="C92" s="1"/>
      <c r="D92" s="1"/>
      <c r="E92" s="2">
        <f t="shared" si="4"/>
        <v>0</v>
      </c>
      <c r="F92" s="5">
        <f t="shared" si="5"/>
      </c>
    </row>
    <row r="93" spans="1:6" ht="12.75">
      <c r="A93" s="1"/>
      <c r="B93" s="1"/>
      <c r="C93" s="1"/>
      <c r="D93" s="1"/>
      <c r="E93" s="2">
        <f t="shared" si="4"/>
        <v>0</v>
      </c>
      <c r="F93" s="5">
        <f t="shared" si="5"/>
      </c>
    </row>
    <row r="94" spans="1:6" ht="12.75">
      <c r="A94" s="1"/>
      <c r="B94" s="1"/>
      <c r="C94" s="1"/>
      <c r="D94" s="1"/>
      <c r="E94" s="2">
        <f t="shared" si="4"/>
        <v>0</v>
      </c>
      <c r="F94" s="5">
        <f t="shared" si="5"/>
      </c>
    </row>
    <row r="95" spans="1:6" ht="12.75">
      <c r="A95" s="1"/>
      <c r="B95" s="1"/>
      <c r="C95" s="1"/>
      <c r="D95" s="1"/>
      <c r="E95" s="2">
        <f t="shared" si="4"/>
        <v>0</v>
      </c>
      <c r="F95" s="5">
        <f t="shared" si="5"/>
      </c>
    </row>
    <row r="96" spans="1:6" ht="12.75">
      <c r="A96" s="1"/>
      <c r="B96" s="1"/>
      <c r="C96" s="1"/>
      <c r="D96" s="1"/>
      <c r="E96" s="2">
        <f t="shared" si="4"/>
        <v>0</v>
      </c>
      <c r="F96" s="5">
        <f t="shared" si="5"/>
      </c>
    </row>
    <row r="97" spans="1:6" ht="12.75">
      <c r="A97" s="1"/>
      <c r="B97" s="1"/>
      <c r="C97" s="1"/>
      <c r="D97" s="1"/>
      <c r="E97" s="2">
        <f t="shared" si="4"/>
        <v>0</v>
      </c>
      <c r="F97" s="5">
        <f t="shared" si="5"/>
      </c>
    </row>
    <row r="98" spans="1:6" ht="12.75">
      <c r="A98" s="1"/>
      <c r="B98" s="1"/>
      <c r="C98" s="1"/>
      <c r="D98" s="1"/>
      <c r="E98" s="2">
        <f t="shared" si="4"/>
        <v>0</v>
      </c>
      <c r="F98" s="5">
        <f t="shared" si="5"/>
      </c>
    </row>
    <row r="99" spans="1:6" ht="12.75">
      <c r="A99" s="1"/>
      <c r="B99" s="1"/>
      <c r="C99" s="1"/>
      <c r="D99" s="1"/>
      <c r="E99" s="2">
        <f t="shared" si="4"/>
        <v>0</v>
      </c>
      <c r="F99" s="5">
        <f t="shared" si="5"/>
      </c>
    </row>
    <row r="100" spans="1:6" ht="12.75">
      <c r="A100" s="1"/>
      <c r="B100" s="1"/>
      <c r="C100" s="1"/>
      <c r="D100" s="1"/>
      <c r="E100" s="2">
        <f t="shared" si="4"/>
        <v>0</v>
      </c>
      <c r="F100" s="5">
        <f t="shared" si="5"/>
      </c>
    </row>
    <row r="101" spans="1:6" ht="12.75">
      <c r="A101" s="1"/>
      <c r="B101" s="1"/>
      <c r="C101" s="1"/>
      <c r="D101" s="1"/>
      <c r="E101" s="2">
        <f t="shared" si="4"/>
        <v>0</v>
      </c>
      <c r="F101" s="5">
        <f t="shared" si="5"/>
      </c>
    </row>
    <row r="102" spans="1:6" ht="12.75">
      <c r="A102" s="1"/>
      <c r="B102" s="1"/>
      <c r="C102" s="1"/>
      <c r="D102" s="1"/>
      <c r="E102" s="2">
        <f t="shared" si="4"/>
        <v>0</v>
      </c>
      <c r="F102" s="5">
        <f t="shared" si="5"/>
      </c>
    </row>
    <row r="103" spans="1:6" ht="12.75">
      <c r="A103" s="1"/>
      <c r="B103" s="1"/>
      <c r="C103" s="1"/>
      <c r="D103" s="1"/>
      <c r="E103" s="2">
        <f t="shared" si="4"/>
        <v>0</v>
      </c>
      <c r="F103" s="5">
        <f t="shared" si="5"/>
      </c>
    </row>
    <row r="104" spans="1:6" ht="12.75">
      <c r="A104" s="1"/>
      <c r="B104" s="1"/>
      <c r="C104" s="1"/>
      <c r="D104" s="1"/>
      <c r="E104" s="2">
        <f t="shared" si="4"/>
        <v>0</v>
      </c>
      <c r="F104" s="5">
        <f t="shared" si="5"/>
      </c>
    </row>
    <row r="105" spans="1:6" ht="12.75">
      <c r="A105" s="1"/>
      <c r="B105" s="1"/>
      <c r="C105" s="1"/>
      <c r="D105" s="1"/>
      <c r="E105" s="2">
        <f t="shared" si="4"/>
        <v>0</v>
      </c>
      <c r="F105" s="5">
        <f t="shared" si="5"/>
      </c>
    </row>
    <row r="106" spans="1:6" ht="12.75">
      <c r="A106" s="1"/>
      <c r="B106" s="1"/>
      <c r="C106" s="1"/>
      <c r="D106" s="1"/>
      <c r="E106" s="2">
        <f t="shared" si="4"/>
        <v>0</v>
      </c>
      <c r="F106" s="5">
        <f t="shared" si="5"/>
      </c>
    </row>
    <row r="107" spans="1:6" ht="12.75">
      <c r="A107" s="1"/>
      <c r="B107" s="1"/>
      <c r="C107" s="1"/>
      <c r="D107" s="1"/>
      <c r="E107" s="2">
        <f t="shared" si="4"/>
        <v>0</v>
      </c>
      <c r="F107" s="5">
        <f t="shared" si="5"/>
      </c>
    </row>
    <row r="108" spans="1:6" ht="12.75">
      <c r="A108" s="1"/>
      <c r="B108" s="1"/>
      <c r="C108" s="1"/>
      <c r="D108" s="1"/>
      <c r="E108" s="2">
        <f t="shared" si="4"/>
        <v>0</v>
      </c>
      <c r="F108" s="5">
        <f t="shared" si="5"/>
      </c>
    </row>
    <row r="109" spans="1:6" ht="12.75">
      <c r="A109" s="1"/>
      <c r="B109" s="1"/>
      <c r="C109" s="1"/>
      <c r="D109" s="1"/>
      <c r="E109" s="2">
        <f t="shared" si="4"/>
        <v>0</v>
      </c>
      <c r="F109" s="5">
        <f t="shared" si="5"/>
      </c>
    </row>
    <row r="110" spans="1:6" ht="12.75">
      <c r="A110" s="1"/>
      <c r="B110" s="1"/>
      <c r="C110" s="1"/>
      <c r="D110" s="1"/>
      <c r="E110" s="2">
        <f t="shared" si="4"/>
        <v>0</v>
      </c>
      <c r="F110" s="5">
        <f t="shared" si="5"/>
      </c>
    </row>
    <row r="111" spans="1:6" ht="12.75">
      <c r="A111" s="1"/>
      <c r="B111" s="1"/>
      <c r="C111" s="1"/>
      <c r="D111" s="1"/>
      <c r="E111" s="2">
        <f t="shared" si="4"/>
        <v>0</v>
      </c>
      <c r="F111" s="5">
        <f t="shared" si="5"/>
      </c>
    </row>
    <row r="112" spans="1:6" ht="12.75">
      <c r="A112" s="1"/>
      <c r="B112" s="1"/>
      <c r="C112" s="1"/>
      <c r="D112" s="1"/>
      <c r="E112" s="2">
        <f t="shared" si="4"/>
        <v>0</v>
      </c>
      <c r="F112" s="5">
        <f t="shared" si="5"/>
      </c>
    </row>
    <row r="113" spans="1:6" ht="12.75">
      <c r="A113" s="1"/>
      <c r="B113" s="1"/>
      <c r="C113" s="1"/>
      <c r="D113" s="1"/>
      <c r="E113" s="2">
        <f t="shared" si="4"/>
        <v>0</v>
      </c>
      <c r="F113" s="5">
        <f t="shared" si="5"/>
      </c>
    </row>
    <row r="114" spans="1:6" ht="12.75">
      <c r="A114" s="1"/>
      <c r="B114" s="1"/>
      <c r="C114" s="1"/>
      <c r="D114" s="1"/>
      <c r="E114" s="2">
        <f t="shared" si="4"/>
        <v>0</v>
      </c>
      <c r="F114" s="5">
        <f t="shared" si="5"/>
      </c>
    </row>
    <row r="115" spans="1:6" ht="12.75">
      <c r="A115" s="1"/>
      <c r="B115" s="1"/>
      <c r="C115" s="1"/>
      <c r="D115" s="1"/>
      <c r="E115" s="2">
        <f t="shared" si="4"/>
        <v>0</v>
      </c>
      <c r="F115" s="5">
        <f t="shared" si="5"/>
      </c>
    </row>
    <row r="116" spans="1:6" ht="12.75">
      <c r="A116" s="1"/>
      <c r="B116" s="1"/>
      <c r="C116" s="1"/>
      <c r="D116" s="1"/>
      <c r="E116" s="2">
        <f t="shared" si="4"/>
        <v>0</v>
      </c>
      <c r="F116" s="5">
        <f t="shared" si="5"/>
      </c>
    </row>
    <row r="117" spans="1:6" ht="12.75">
      <c r="A117" s="1"/>
      <c r="B117" s="1"/>
      <c r="C117" s="1"/>
      <c r="D117" s="1"/>
      <c r="E117" s="2">
        <f t="shared" si="4"/>
        <v>0</v>
      </c>
      <c r="F117" s="5">
        <f t="shared" si="5"/>
      </c>
    </row>
    <row r="118" spans="1:6" ht="12.75">
      <c r="A118" s="1"/>
      <c r="B118" s="1"/>
      <c r="C118" s="1"/>
      <c r="D118" s="1"/>
      <c r="E118" s="2">
        <f t="shared" si="4"/>
        <v>0</v>
      </c>
      <c r="F118" s="5">
        <f t="shared" si="5"/>
      </c>
    </row>
    <row r="119" ht="12.75">
      <c r="E119" s="2"/>
    </row>
    <row r="120" ht="12.75">
      <c r="E120" s="2"/>
    </row>
    <row r="121" ht="12.75">
      <c r="E121" s="2"/>
    </row>
  </sheetData>
  <mergeCells count="4">
    <mergeCell ref="A24:D24"/>
    <mergeCell ref="H24:L24"/>
    <mergeCell ref="H32:I32"/>
    <mergeCell ref="A6:O6"/>
  </mergeCells>
  <conditionalFormatting sqref="H32 E24">
    <cfRule type="cellIs" priority="1" dxfId="0" operator="equal" stopIfTrue="1">
      <formula>"λάθος δεδομένα"</formula>
    </cfRule>
  </conditionalFormatting>
  <hyperlinks>
    <hyperlink ref="K12" r:id="rId1" display="http://users.physics.uoc.gr/~ngick/ccMacros/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AMORPHOS</dc:creator>
  <cp:keywords/>
  <dc:description/>
  <cp:lastModifiedBy>theo</cp:lastModifiedBy>
  <cp:lastPrinted>2006-11-08T18:25:59Z</cp:lastPrinted>
  <dcterms:created xsi:type="dcterms:W3CDTF">2006-11-08T05:48:25Z</dcterms:created>
  <dcterms:modified xsi:type="dcterms:W3CDTF">2009-10-20T08:34:03Z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